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michaeldellapenna/Desktop/"/>
    </mc:Choice>
  </mc:AlternateContent>
  <bookViews>
    <workbookView xWindow="0" yWindow="460" windowWidth="28800" windowHeight="16540"/>
  </bookViews>
  <sheets>
    <sheet name="Product Evaluation" sheetId="1" r:id="rId1"/>
  </sheets>
  <definedNames>
    <definedName name="_xlnm.Print_Area" localSheetId="0">'Product Evaluation'!$A$9:$P$40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L15" i="1"/>
  <c r="M11" i="1"/>
  <c r="M12" i="1"/>
  <c r="M13" i="1"/>
  <c r="M14" i="1"/>
  <c r="M16" i="1"/>
  <c r="M10" i="1"/>
  <c r="M19" i="1"/>
  <c r="M18" i="1"/>
  <c r="M17" i="1"/>
  <c r="M21" i="1"/>
  <c r="M22" i="1"/>
  <c r="M23" i="1"/>
  <c r="M24" i="1"/>
  <c r="M25" i="1"/>
  <c r="M26" i="1"/>
  <c r="M28" i="1"/>
  <c r="M20" i="1"/>
  <c r="M30" i="1"/>
  <c r="M31" i="1"/>
  <c r="M32" i="1"/>
  <c r="M29" i="1"/>
  <c r="M34" i="1"/>
  <c r="M35" i="1"/>
  <c r="M36" i="1"/>
  <c r="M37" i="1"/>
  <c r="M38" i="1"/>
  <c r="M33" i="1"/>
  <c r="M40" i="1"/>
  <c r="L12" i="1"/>
  <c r="L13" i="1"/>
  <c r="L14" i="1"/>
  <c r="L16" i="1"/>
  <c r="L11" i="1"/>
  <c r="L10" i="1"/>
  <c r="L18" i="1"/>
  <c r="L19" i="1"/>
  <c r="L17" i="1"/>
  <c r="L38" i="1"/>
  <c r="L36" i="1"/>
  <c r="L35" i="1"/>
  <c r="L37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40" i="1"/>
  <c r="C40" i="1"/>
  <c r="M27" i="1"/>
  <c r="D33" i="1"/>
  <c r="D20" i="1"/>
  <c r="D17" i="1"/>
  <c r="D10" i="1"/>
  <c r="D29" i="1"/>
</calcChain>
</file>

<file path=xl/sharedStrings.xml><?xml version="1.0" encoding="utf-8"?>
<sst xmlns="http://schemas.openxmlformats.org/spreadsheetml/2006/main" count="74" uniqueCount="45">
  <si>
    <t>Engage121</t>
  </si>
  <si>
    <t>Feature</t>
  </si>
  <si>
    <t>Sub-Feature</t>
  </si>
  <si>
    <t>Strong Capability</t>
  </si>
  <si>
    <t>Below Average Capability</t>
  </si>
  <si>
    <t>Weak Capability</t>
  </si>
  <si>
    <t>CoTweet/Social Engage</t>
  </si>
  <si>
    <t>Yes</t>
  </si>
  <si>
    <t xml:space="preserve"> </t>
  </si>
  <si>
    <t>$1,500 a month - Enterprise Edition</t>
  </si>
  <si>
    <t>Comments</t>
  </si>
  <si>
    <t>TOTAL SCORE</t>
  </si>
  <si>
    <t>Vendor A</t>
  </si>
  <si>
    <t>Vendor B</t>
  </si>
  <si>
    <t>Other functionality/Services</t>
  </si>
  <si>
    <t>Financial Stability</t>
  </si>
  <si>
    <t xml:space="preserve">Overall Tool/Company </t>
  </si>
  <si>
    <t>Pricing</t>
  </si>
  <si>
    <t>Reporting/Data /Integration</t>
  </si>
  <si>
    <t>Custom Weightings</t>
  </si>
  <si>
    <t>Subtotal</t>
  </si>
  <si>
    <t>Audience</t>
  </si>
  <si>
    <t>Campaigns</t>
  </si>
  <si>
    <t>Does the platform provide impressions to visit campaign results with A/B testing and optimization capabilities</t>
  </si>
  <si>
    <t xml:space="preserve">Does the platform provide downloadable campaign reports and sharing </t>
  </si>
  <si>
    <t>Does the platform provide a campaign overview and summary of insights</t>
  </si>
  <si>
    <t>Does the platform provide geographic analysis including market area and POI mapping</t>
  </si>
  <si>
    <t>Does the platform provide and analyze impressions including timeline, day/hour parting</t>
  </si>
  <si>
    <t>Does the platform provide Footfall uplift including breakdown by state to the invidividual store level</t>
  </si>
  <si>
    <t>Does the paltform map mpressions to visits statistics and frequency</t>
  </si>
  <si>
    <t xml:space="preserve">Does the platform provide audience insights for visitors including brand affinities </t>
  </si>
  <si>
    <t>Does the paltform report dwell time, impression to visit timeline including dayu, time.</t>
  </si>
  <si>
    <t>Does the platform offer insight feeds for visits to faciliatate additional analysis</t>
  </si>
  <si>
    <t>Does the platform provide statistical relevance including confidence level?</t>
  </si>
  <si>
    <t>Does the platform provide raw data feeds</t>
  </si>
  <si>
    <t>Company vision</t>
  </si>
  <si>
    <t xml:space="preserve">Team </t>
  </si>
  <si>
    <t>International footprint</t>
  </si>
  <si>
    <t>Does the platform have the ability to build custom segments</t>
  </si>
  <si>
    <t>Does the platform have segments based on lat/long (GPS, Wi-Fi) dwell time that reflects actual user behavior</t>
  </si>
  <si>
    <t>Does the platform distinguish &amp; recognize Wi-Fi &amp; Beacon signals for location varification including signal strength to determina actual location</t>
  </si>
  <si>
    <t>Does the platform distinguish between lat/long and a true visit with Dwell time?</t>
  </si>
  <si>
    <t>Does the platform have a robust point of interest database &lt; 10 million</t>
  </si>
  <si>
    <t>Does the platform have the ability to reach users and drive results at scale</t>
  </si>
  <si>
    <t>Does the platform provid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</si>
</sst>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2" fillId="6" borderId="0" xfId="0" applyFont="1" applyFill="1"/>
    <xf numFmtId="0" fontId="1" fillId="4" borderId="0" xfId="0" applyFont="1" applyFill="1" applyAlignment="1"/>
    <xf numFmtId="0" fontId="0" fillId="6" borderId="0" xfId="0" applyFill="1" applyAlignment="1"/>
    <xf numFmtId="0" fontId="2" fillId="6" borderId="0" xfId="0" applyFont="1" applyFill="1" applyAlignment="1"/>
    <xf numFmtId="0" fontId="0" fillId="3" borderId="0" xfId="0" applyFill="1" applyAlignment="1"/>
    <xf numFmtId="0" fontId="2" fillId="6" borderId="2" xfId="0" applyFont="1" applyFill="1" applyBorder="1"/>
    <xf numFmtId="0" fontId="0" fillId="6" borderId="3" xfId="0" applyFill="1" applyBorder="1" applyAlignment="1">
      <alignment horizontal="center"/>
    </xf>
    <xf numFmtId="0" fontId="2" fillId="6" borderId="4" xfId="0" applyFont="1" applyFill="1" applyBorder="1"/>
    <xf numFmtId="0" fontId="0" fillId="6" borderId="5" xfId="0" applyFill="1" applyBorder="1" applyAlignment="1">
      <alignment horizontal="center"/>
    </xf>
    <xf numFmtId="0" fontId="2" fillId="6" borderId="6" xfId="0" applyFont="1" applyFill="1" applyBorder="1"/>
    <xf numFmtId="0" fontId="0" fillId="6" borderId="7" xfId="0" applyFill="1" applyBorder="1" applyAlignment="1">
      <alignment horizontal="center"/>
    </xf>
    <xf numFmtId="4" fontId="0" fillId="6" borderId="0" xfId="0" applyNumberForma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0" fillId="6" borderId="8" xfId="0" applyFill="1" applyBorder="1"/>
    <xf numFmtId="4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 wrapText="1"/>
    </xf>
    <xf numFmtId="0" fontId="0" fillId="6" borderId="8" xfId="0" applyFill="1" applyBorder="1" applyAlignment="1">
      <alignment horizontal="center"/>
    </xf>
    <xf numFmtId="0" fontId="0" fillId="6" borderId="9" xfId="0" applyFill="1" applyBorder="1"/>
    <xf numFmtId="4" fontId="0" fillId="6" borderId="9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9" xfId="0" applyFill="1" applyBorder="1" applyAlignment="1">
      <alignment horizontal="center"/>
    </xf>
    <xf numFmtId="0" fontId="2" fillId="3" borderId="10" xfId="0" applyFont="1" applyFill="1" applyBorder="1" applyAlignment="1"/>
    <xf numFmtId="0" fontId="0" fillId="3" borderId="11" xfId="0" applyFill="1" applyBorder="1"/>
    <xf numFmtId="4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0" borderId="11" xfId="0" applyFill="1" applyBorder="1"/>
    <xf numFmtId="4" fontId="2" fillId="3" borderId="11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5" borderId="11" xfId="0" applyFill="1" applyBorder="1"/>
    <xf numFmtId="4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/>
    </xf>
    <xf numFmtId="9" fontId="3" fillId="6" borderId="1" xfId="0" applyNumberFormat="1" applyFont="1" applyFill="1" applyBorder="1"/>
    <xf numFmtId="9" fontId="4" fillId="7" borderId="1" xfId="0" applyNumberFormat="1" applyFont="1" applyFill="1" applyBorder="1"/>
    <xf numFmtId="9" fontId="5" fillId="4" borderId="1" xfId="0" applyNumberFormat="1" applyFont="1" applyFill="1" applyBorder="1"/>
    <xf numFmtId="9" fontId="2" fillId="3" borderId="1" xfId="0" applyNumberFormat="1" applyFont="1" applyFill="1" applyBorder="1" applyProtection="1"/>
    <xf numFmtId="0" fontId="2" fillId="6" borderId="8" xfId="0" applyFont="1" applyFill="1" applyBorder="1"/>
    <xf numFmtId="0" fontId="2" fillId="6" borderId="9" xfId="0" applyFont="1" applyFill="1" applyBorder="1"/>
    <xf numFmtId="0" fontId="2" fillId="3" borderId="0" xfId="0" applyFont="1" applyFill="1"/>
  </cellXfs>
  <cellStyles count="1">
    <cellStyle name="Normal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44"/>
  <sheetViews>
    <sheetView tabSelected="1" zoomScale="80" zoomScaleNormal="80" zoomScalePageLayoutView="80" workbookViewId="0">
      <selection activeCell="G10" sqref="G10"/>
    </sheetView>
  </sheetViews>
  <sheetFormatPr baseColWidth="10" defaultColWidth="0" defaultRowHeight="15" zeroHeight="1" x14ac:dyDescent="0.2"/>
  <cols>
    <col min="1" max="1" width="22.6640625" style="17" customWidth="1"/>
    <col min="2" max="2" width="37" style="12" customWidth="1"/>
    <col min="3" max="3" width="18.6640625" style="12" bestFit="1" customWidth="1"/>
    <col min="4" max="4" width="11.5" style="15" bestFit="1" customWidth="1"/>
    <col min="5" max="5" width="5.33203125" style="12" bestFit="1" customWidth="1"/>
    <col min="6" max="6" width="15" style="26" customWidth="1"/>
    <col min="7" max="7" width="16.5" style="26" customWidth="1"/>
    <col min="8" max="8" width="27" style="14" bestFit="1" customWidth="1"/>
    <col min="9" max="9" width="17.33203125" style="13" hidden="1" customWidth="1"/>
    <col min="10" max="10" width="22" style="12" hidden="1" customWidth="1"/>
    <col min="11" max="11" width="33.5" style="12" hidden="1" customWidth="1"/>
    <col min="12" max="12" width="13.5" style="13" customWidth="1"/>
    <col min="13" max="13" width="15.5" style="13" bestFit="1" customWidth="1"/>
    <col min="14" max="14" width="6" style="12" customWidth="1"/>
    <col min="15" max="15" width="23.83203125" style="12" customWidth="1"/>
    <col min="16" max="19" width="9.1640625" style="12" customWidth="1"/>
    <col min="20" max="28" width="0" style="12" hidden="1" customWidth="1"/>
    <col min="29" max="16384" width="9.1640625" style="12" hidden="1"/>
  </cols>
  <sheetData>
    <row r="1" spans="1:16" x14ac:dyDescent="0.2"/>
    <row r="2" spans="1:16" x14ac:dyDescent="0.2"/>
    <row r="3" spans="1:16" x14ac:dyDescent="0.2"/>
    <row r="4" spans="1:16" x14ac:dyDescent="0.2"/>
    <row r="5" spans="1:16" x14ac:dyDescent="0.2"/>
    <row r="6" spans="1:16" x14ac:dyDescent="0.2"/>
    <row r="7" spans="1:16" x14ac:dyDescent="0.2"/>
    <row r="8" spans="1:16" x14ac:dyDescent="0.2"/>
    <row r="9" spans="1:16" x14ac:dyDescent="0.2">
      <c r="A9" s="16" t="s">
        <v>1</v>
      </c>
      <c r="B9" s="5" t="s">
        <v>2</v>
      </c>
      <c r="C9" s="5" t="s">
        <v>19</v>
      </c>
      <c r="D9" s="5" t="s">
        <v>20</v>
      </c>
      <c r="E9" s="5"/>
      <c r="F9" s="27" t="s">
        <v>12</v>
      </c>
      <c r="G9" s="27" t="s">
        <v>13</v>
      </c>
      <c r="H9" s="7" t="s">
        <v>10</v>
      </c>
      <c r="I9" s="6" t="s">
        <v>0</v>
      </c>
      <c r="J9" s="3" t="s">
        <v>6</v>
      </c>
      <c r="K9" s="4" t="s">
        <v>10</v>
      </c>
      <c r="L9" s="7" t="s">
        <v>12</v>
      </c>
      <c r="M9" s="7" t="s">
        <v>13</v>
      </c>
    </row>
    <row r="10" spans="1:16" x14ac:dyDescent="0.2">
      <c r="A10" s="39" t="s">
        <v>21</v>
      </c>
      <c r="B10" s="40"/>
      <c r="C10" s="53">
        <v>0.4</v>
      </c>
      <c r="D10" s="55">
        <f>SUM(E11:E16)</f>
        <v>1.05</v>
      </c>
      <c r="E10" s="40"/>
      <c r="F10" s="41"/>
      <c r="G10" s="41"/>
      <c r="H10" s="42"/>
      <c r="I10" s="43"/>
      <c r="J10" s="40"/>
      <c r="K10" s="44"/>
      <c r="L10" s="45">
        <f>SUM(L11:L16)</f>
        <v>0</v>
      </c>
      <c r="M10" s="46">
        <f>SUM(M11:M16)</f>
        <v>0</v>
      </c>
    </row>
    <row r="11" spans="1:16" x14ac:dyDescent="0.2">
      <c r="B11" s="31" t="s">
        <v>43</v>
      </c>
      <c r="C11" s="31"/>
      <c r="D11" s="56"/>
      <c r="E11" s="52">
        <v>0.25</v>
      </c>
      <c r="F11" s="32">
        <v>0</v>
      </c>
      <c r="G11" s="32">
        <v>0</v>
      </c>
      <c r="H11" s="33"/>
      <c r="I11" s="34" t="s">
        <v>7</v>
      </c>
      <c r="J11" s="31" t="s">
        <v>7</v>
      </c>
      <c r="K11" s="31"/>
      <c r="L11" s="32">
        <f>F11*$E11</f>
        <v>0</v>
      </c>
      <c r="M11" s="32">
        <f>G11*$E11</f>
        <v>0</v>
      </c>
      <c r="N11" s="15"/>
      <c r="O11" s="20" t="s">
        <v>3</v>
      </c>
      <c r="P11" s="21">
        <v>5</v>
      </c>
    </row>
    <row r="12" spans="1:16" x14ac:dyDescent="0.2">
      <c r="A12" s="18"/>
      <c r="B12" s="35" t="s">
        <v>42</v>
      </c>
      <c r="C12" s="35"/>
      <c r="D12" s="57"/>
      <c r="E12" s="52">
        <v>0.15</v>
      </c>
      <c r="F12" s="36">
        <v>0</v>
      </c>
      <c r="G12" s="36">
        <v>0</v>
      </c>
      <c r="H12" s="37" t="s">
        <v>8</v>
      </c>
      <c r="I12" s="38" t="s">
        <v>7</v>
      </c>
      <c r="J12" s="35" t="s">
        <v>7</v>
      </c>
      <c r="K12" s="35"/>
      <c r="L12" s="36">
        <f t="shared" ref="L12:M16" si="0">F12*$E12</f>
        <v>0</v>
      </c>
      <c r="M12" s="36">
        <f t="shared" si="0"/>
        <v>0</v>
      </c>
      <c r="N12" s="15"/>
      <c r="O12" s="22" t="s">
        <v>4</v>
      </c>
      <c r="P12" s="23">
        <v>2</v>
      </c>
    </row>
    <row r="13" spans="1:16" x14ac:dyDescent="0.2">
      <c r="A13" s="18"/>
      <c r="B13" s="35" t="s">
        <v>41</v>
      </c>
      <c r="C13" s="35"/>
      <c r="D13" s="57"/>
      <c r="E13" s="52">
        <v>0.25</v>
      </c>
      <c r="F13" s="36">
        <v>0</v>
      </c>
      <c r="G13" s="36">
        <v>0</v>
      </c>
      <c r="H13" s="37"/>
      <c r="I13" s="38"/>
      <c r="J13" s="35"/>
      <c r="K13" s="35"/>
      <c r="L13" s="36">
        <f t="shared" si="0"/>
        <v>0</v>
      </c>
      <c r="M13" s="36">
        <f t="shared" si="0"/>
        <v>0</v>
      </c>
      <c r="N13" s="15"/>
      <c r="O13" s="24" t="s">
        <v>5</v>
      </c>
      <c r="P13" s="25">
        <v>1</v>
      </c>
    </row>
    <row r="14" spans="1:16" x14ac:dyDescent="0.2">
      <c r="A14" s="18"/>
      <c r="B14" s="35" t="s">
        <v>40</v>
      </c>
      <c r="C14" s="35"/>
      <c r="D14" s="57"/>
      <c r="E14" s="52">
        <v>0.1</v>
      </c>
      <c r="F14" s="36">
        <v>0</v>
      </c>
      <c r="G14" s="36">
        <v>0</v>
      </c>
      <c r="H14" s="37"/>
      <c r="I14" s="38"/>
      <c r="J14" s="35"/>
      <c r="K14" s="35"/>
      <c r="L14" s="36">
        <f t="shared" si="0"/>
        <v>0</v>
      </c>
      <c r="M14" s="36">
        <f t="shared" si="0"/>
        <v>0</v>
      </c>
      <c r="N14" s="15"/>
      <c r="O14" s="15"/>
      <c r="P14" s="13"/>
    </row>
    <row r="15" spans="1:16" x14ac:dyDescent="0.2">
      <c r="A15" s="18"/>
      <c r="B15" s="35" t="s">
        <v>39</v>
      </c>
      <c r="C15" s="35"/>
      <c r="D15" s="57"/>
      <c r="E15" s="52">
        <v>0.2</v>
      </c>
      <c r="F15" s="36">
        <v>0</v>
      </c>
      <c r="G15" s="36">
        <v>0</v>
      </c>
      <c r="H15" s="37"/>
      <c r="I15" s="38"/>
      <c r="J15" s="35"/>
      <c r="K15" s="35"/>
      <c r="L15" s="36">
        <f t="shared" ref="L15" si="1">F15*$E15</f>
        <v>0</v>
      </c>
      <c r="M15" s="36">
        <f t="shared" ref="M15" si="2">G15*$E15</f>
        <v>0</v>
      </c>
      <c r="N15" s="15"/>
      <c r="O15" s="15"/>
      <c r="P15" s="13"/>
    </row>
    <row r="16" spans="1:16" x14ac:dyDescent="0.2">
      <c r="A16" s="18"/>
      <c r="B16" s="35" t="s">
        <v>38</v>
      </c>
      <c r="C16" s="35"/>
      <c r="D16" s="57"/>
      <c r="E16" s="52">
        <v>0.1</v>
      </c>
      <c r="F16" s="36">
        <v>0</v>
      </c>
      <c r="G16" s="36">
        <v>0</v>
      </c>
      <c r="H16" s="37"/>
      <c r="I16" s="38"/>
      <c r="J16" s="35"/>
      <c r="K16" s="35"/>
      <c r="L16" s="36">
        <f t="shared" si="0"/>
        <v>0</v>
      </c>
      <c r="M16" s="36">
        <f t="shared" si="0"/>
        <v>0</v>
      </c>
      <c r="N16" s="15"/>
      <c r="O16" s="15"/>
      <c r="P16" s="13"/>
    </row>
    <row r="17" spans="1:13" x14ac:dyDescent="0.2">
      <c r="A17" s="39" t="s">
        <v>22</v>
      </c>
      <c r="B17" s="40"/>
      <c r="C17" s="53">
        <v>0.1</v>
      </c>
      <c r="D17" s="55">
        <f>SUM(E18:E19)</f>
        <v>1</v>
      </c>
      <c r="E17" s="40"/>
      <c r="F17" s="41"/>
      <c r="G17" s="41" t="s">
        <v>8</v>
      </c>
      <c r="H17" s="42"/>
      <c r="I17" s="43"/>
      <c r="J17" s="40"/>
      <c r="K17" s="44"/>
      <c r="L17" s="45">
        <f>SUM(L18:L19)</f>
        <v>0</v>
      </c>
      <c r="M17" s="46">
        <f>SUM(M18:M19)</f>
        <v>0</v>
      </c>
    </row>
    <row r="18" spans="1:13" x14ac:dyDescent="0.2">
      <c r="B18" s="31" t="s">
        <v>23</v>
      </c>
      <c r="C18" s="31"/>
      <c r="D18" s="56"/>
      <c r="E18" s="52">
        <v>0.9</v>
      </c>
      <c r="F18" s="32">
        <v>0</v>
      </c>
      <c r="G18" s="32">
        <v>0</v>
      </c>
      <c r="H18" s="33" t="s">
        <v>8</v>
      </c>
      <c r="I18" s="34" t="s">
        <v>7</v>
      </c>
      <c r="J18" s="31" t="s">
        <v>7</v>
      </c>
      <c r="K18" s="31"/>
      <c r="L18" s="32">
        <f>F18*$E18</f>
        <v>0</v>
      </c>
      <c r="M18" s="32">
        <f>G18*$E18</f>
        <v>0</v>
      </c>
    </row>
    <row r="19" spans="1:13" x14ac:dyDescent="0.2">
      <c r="A19" s="18"/>
      <c r="B19" s="35" t="s">
        <v>24</v>
      </c>
      <c r="C19" s="35"/>
      <c r="D19" s="57"/>
      <c r="E19" s="52">
        <v>0.1</v>
      </c>
      <c r="F19" s="36">
        <v>0</v>
      </c>
      <c r="G19" s="36">
        <v>0</v>
      </c>
      <c r="H19" s="37"/>
      <c r="I19" s="38"/>
      <c r="J19" s="35"/>
      <c r="K19" s="35"/>
      <c r="L19" s="36">
        <f t="shared" ref="L19:L38" si="3">F19*$E19</f>
        <v>0</v>
      </c>
      <c r="M19" s="36">
        <f t="shared" ref="M19:M38" si="4">G19*$E19</f>
        <v>0</v>
      </c>
    </row>
    <row r="20" spans="1:13" x14ac:dyDescent="0.2">
      <c r="A20" s="39" t="s">
        <v>18</v>
      </c>
      <c r="B20" s="47"/>
      <c r="C20" s="53">
        <v>0.3</v>
      </c>
      <c r="D20" s="55">
        <f>SUM(E21:E28)</f>
        <v>1</v>
      </c>
      <c r="E20" s="47"/>
      <c r="F20" s="41"/>
      <c r="G20" s="41" t="s">
        <v>8</v>
      </c>
      <c r="H20" s="42"/>
      <c r="I20" s="43"/>
      <c r="J20" s="40"/>
      <c r="K20" s="44"/>
      <c r="L20" s="45">
        <f>SUM(L21:L28)</f>
        <v>0</v>
      </c>
      <c r="M20" s="46">
        <f>SUM(M21:M28)</f>
        <v>0</v>
      </c>
    </row>
    <row r="21" spans="1:13" x14ac:dyDescent="0.2">
      <c r="B21" s="31" t="s">
        <v>25</v>
      </c>
      <c r="C21" s="31"/>
      <c r="D21" s="56"/>
      <c r="E21" s="52">
        <v>0.05</v>
      </c>
      <c r="F21" s="32">
        <v>0</v>
      </c>
      <c r="G21" s="32">
        <v>0</v>
      </c>
      <c r="H21" s="33"/>
      <c r="I21" s="34" t="s">
        <v>7</v>
      </c>
      <c r="J21" s="31" t="s">
        <v>7</v>
      </c>
      <c r="K21" s="31"/>
      <c r="L21" s="32">
        <f t="shared" si="3"/>
        <v>0</v>
      </c>
      <c r="M21" s="32">
        <f t="shared" si="4"/>
        <v>0</v>
      </c>
    </row>
    <row r="22" spans="1:13" x14ac:dyDescent="0.2">
      <c r="A22" s="18"/>
      <c r="B22" s="35" t="s">
        <v>26</v>
      </c>
      <c r="C22" s="35"/>
      <c r="D22" s="57"/>
      <c r="E22" s="52">
        <v>0.05</v>
      </c>
      <c r="F22" s="36">
        <v>0</v>
      </c>
      <c r="G22" s="36">
        <v>0</v>
      </c>
      <c r="H22" s="37"/>
      <c r="I22" s="38" t="s">
        <v>7</v>
      </c>
      <c r="J22" s="35" t="s">
        <v>7</v>
      </c>
      <c r="K22" s="35"/>
      <c r="L22" s="36">
        <f t="shared" si="3"/>
        <v>0</v>
      </c>
      <c r="M22" s="36">
        <f t="shared" si="4"/>
        <v>0</v>
      </c>
    </row>
    <row r="23" spans="1:13" x14ac:dyDescent="0.2">
      <c r="A23" s="18"/>
      <c r="B23" s="35" t="s">
        <v>27</v>
      </c>
      <c r="C23" s="35"/>
      <c r="D23" s="57"/>
      <c r="E23" s="52">
        <v>0.15</v>
      </c>
      <c r="F23" s="36">
        <v>0</v>
      </c>
      <c r="G23" s="36">
        <v>0</v>
      </c>
      <c r="H23" s="37"/>
      <c r="I23" s="38" t="s">
        <v>7</v>
      </c>
      <c r="J23" s="35" t="s">
        <v>7</v>
      </c>
      <c r="K23" s="35"/>
      <c r="L23" s="36">
        <f t="shared" si="3"/>
        <v>0</v>
      </c>
      <c r="M23" s="36">
        <f t="shared" si="4"/>
        <v>0</v>
      </c>
    </row>
    <row r="24" spans="1:13" x14ac:dyDescent="0.2">
      <c r="A24" s="18"/>
      <c r="B24" s="31" t="s">
        <v>28</v>
      </c>
      <c r="C24" s="31"/>
      <c r="D24" s="56"/>
      <c r="E24" s="52">
        <v>0.15</v>
      </c>
      <c r="F24" s="36">
        <v>0</v>
      </c>
      <c r="G24" s="36">
        <v>0</v>
      </c>
      <c r="H24" s="37"/>
      <c r="I24" s="38" t="s">
        <v>7</v>
      </c>
      <c r="J24" s="35" t="s">
        <v>7</v>
      </c>
      <c r="K24" s="35"/>
      <c r="L24" s="36">
        <f t="shared" ref="L24:L27" si="5">F24*$E24</f>
        <v>0</v>
      </c>
      <c r="M24" s="36">
        <f t="shared" ref="M24:M27" si="6">G24*$E24</f>
        <v>0</v>
      </c>
    </row>
    <row r="25" spans="1:13" x14ac:dyDescent="0.2">
      <c r="A25" s="18"/>
      <c r="B25" s="31" t="s">
        <v>33</v>
      </c>
      <c r="C25" s="31"/>
      <c r="D25" s="56"/>
      <c r="E25" s="52">
        <v>0.15</v>
      </c>
      <c r="F25" s="36">
        <v>0</v>
      </c>
      <c r="G25" s="36">
        <v>0</v>
      </c>
      <c r="H25" s="37"/>
      <c r="I25" s="38" t="s">
        <v>7</v>
      </c>
      <c r="J25" s="35" t="s">
        <v>7</v>
      </c>
      <c r="K25" s="35"/>
      <c r="L25" s="36">
        <f t="shared" si="5"/>
        <v>0</v>
      </c>
      <c r="M25" s="36">
        <f t="shared" si="6"/>
        <v>0</v>
      </c>
    </row>
    <row r="26" spans="1:13" x14ac:dyDescent="0.2">
      <c r="A26" s="18"/>
      <c r="B26" s="31" t="s">
        <v>29</v>
      </c>
      <c r="C26" s="31"/>
      <c r="D26" s="56"/>
      <c r="E26" s="52">
        <v>0.15</v>
      </c>
      <c r="F26" s="36">
        <v>0</v>
      </c>
      <c r="G26" s="36">
        <v>0</v>
      </c>
      <c r="H26" s="37"/>
      <c r="I26" s="38" t="s">
        <v>7</v>
      </c>
      <c r="J26" s="35" t="s">
        <v>7</v>
      </c>
      <c r="K26" s="35"/>
      <c r="L26" s="36">
        <f t="shared" si="5"/>
        <v>0</v>
      </c>
      <c r="M26" s="36">
        <f t="shared" si="6"/>
        <v>0</v>
      </c>
    </row>
    <row r="27" spans="1:13" x14ac:dyDescent="0.2">
      <c r="A27" s="18"/>
      <c r="B27" s="31" t="s">
        <v>30</v>
      </c>
      <c r="C27" s="31"/>
      <c r="D27" s="56"/>
      <c r="E27" s="52">
        <v>0.15</v>
      </c>
      <c r="F27" s="36">
        <v>0</v>
      </c>
      <c r="G27" s="36">
        <v>0</v>
      </c>
      <c r="H27" s="37"/>
      <c r="I27" s="38" t="s">
        <v>7</v>
      </c>
      <c r="J27" s="35" t="s">
        <v>7</v>
      </c>
      <c r="K27" s="35"/>
      <c r="L27" s="36">
        <f t="shared" si="5"/>
        <v>0</v>
      </c>
      <c r="M27" s="36">
        <f t="shared" si="6"/>
        <v>0</v>
      </c>
    </row>
    <row r="28" spans="1:13" x14ac:dyDescent="0.2">
      <c r="A28" s="18"/>
      <c r="B28" s="31" t="s">
        <v>31</v>
      </c>
      <c r="C28" s="31"/>
      <c r="D28" s="56"/>
      <c r="E28" s="52">
        <v>0.15</v>
      </c>
      <c r="F28" s="32">
        <v>0</v>
      </c>
      <c r="G28" s="32">
        <v>0</v>
      </c>
      <c r="H28" s="33"/>
      <c r="I28" s="34"/>
      <c r="J28" s="31"/>
      <c r="K28" s="31"/>
      <c r="L28" s="32">
        <f t="shared" si="3"/>
        <v>0</v>
      </c>
      <c r="M28" s="32">
        <f t="shared" si="4"/>
        <v>0</v>
      </c>
    </row>
    <row r="29" spans="1:13" x14ac:dyDescent="0.2">
      <c r="A29" s="39" t="s">
        <v>14</v>
      </c>
      <c r="B29" s="40"/>
      <c r="C29" s="53">
        <v>0.1</v>
      </c>
      <c r="D29" s="55">
        <f>SUM(E30:E32)</f>
        <v>1</v>
      </c>
      <c r="E29" s="40"/>
      <c r="F29" s="41"/>
      <c r="G29" s="41" t="s">
        <v>8</v>
      </c>
      <c r="H29" s="42"/>
      <c r="I29" s="43"/>
      <c r="J29" s="40"/>
      <c r="K29" s="44"/>
      <c r="L29" s="45">
        <f>SUM(L30:L32)</f>
        <v>0</v>
      </c>
      <c r="M29" s="46">
        <f>SUM(M30:M32)</f>
        <v>0</v>
      </c>
    </row>
    <row r="30" spans="1:13" x14ac:dyDescent="0.2">
      <c r="B30" s="31" t="s">
        <v>32</v>
      </c>
      <c r="C30" s="31"/>
      <c r="D30" s="56"/>
      <c r="E30" s="52">
        <v>0.5</v>
      </c>
      <c r="F30" s="32">
        <v>0</v>
      </c>
      <c r="G30" s="32">
        <v>0</v>
      </c>
      <c r="H30" s="33"/>
      <c r="I30" s="34" t="s">
        <v>7</v>
      </c>
      <c r="J30" s="31" t="s">
        <v>7</v>
      </c>
      <c r="K30" s="31"/>
      <c r="L30" s="32">
        <f t="shared" si="3"/>
        <v>0</v>
      </c>
      <c r="M30" s="32">
        <f t="shared" si="4"/>
        <v>0</v>
      </c>
    </row>
    <row r="31" spans="1:13" x14ac:dyDescent="0.2">
      <c r="A31" s="18"/>
      <c r="B31" s="35" t="s">
        <v>34</v>
      </c>
      <c r="C31" s="35"/>
      <c r="D31" s="57"/>
      <c r="E31" s="52">
        <v>0.15</v>
      </c>
      <c r="F31" s="36">
        <v>0</v>
      </c>
      <c r="G31" s="36">
        <v>0</v>
      </c>
      <c r="H31" s="37"/>
      <c r="I31" s="38"/>
      <c r="J31" s="35"/>
      <c r="K31" s="35"/>
      <c r="L31" s="36">
        <f t="shared" si="3"/>
        <v>0</v>
      </c>
      <c r="M31" s="36">
        <f t="shared" si="4"/>
        <v>0</v>
      </c>
    </row>
    <row r="32" spans="1:13" x14ac:dyDescent="0.2">
      <c r="A32" s="18"/>
      <c r="B32" s="31" t="s">
        <v>44</v>
      </c>
      <c r="C32" s="31"/>
      <c r="D32" s="56"/>
      <c r="E32" s="52">
        <v>0.35</v>
      </c>
      <c r="F32" s="32">
        <v>0</v>
      </c>
      <c r="G32" s="32">
        <v>0</v>
      </c>
      <c r="H32" s="33"/>
      <c r="I32" s="34"/>
      <c r="J32" s="31"/>
      <c r="K32" s="31"/>
      <c r="L32" s="32">
        <f t="shared" si="3"/>
        <v>0</v>
      </c>
      <c r="M32" s="32">
        <f t="shared" si="4"/>
        <v>0</v>
      </c>
    </row>
    <row r="33" spans="1:13" x14ac:dyDescent="0.2">
      <c r="A33" s="39" t="s">
        <v>16</v>
      </c>
      <c r="B33" s="48"/>
      <c r="C33" s="53">
        <v>0.1</v>
      </c>
      <c r="D33" s="55">
        <f>SUM(E34:E38)</f>
        <v>0.99999999999999989</v>
      </c>
      <c r="E33" s="48"/>
      <c r="F33" s="49"/>
      <c r="G33" s="49" t="s">
        <v>8</v>
      </c>
      <c r="H33" s="50"/>
      <c r="I33" s="51"/>
      <c r="J33" s="48"/>
      <c r="K33" s="48"/>
      <c r="L33" s="45">
        <f>SUM(L34:L38)</f>
        <v>0</v>
      </c>
      <c r="M33" s="46">
        <f>SUM(M34:M38)</f>
        <v>0</v>
      </c>
    </row>
    <row r="34" spans="1:13" x14ac:dyDescent="0.2">
      <c r="B34" s="31" t="s">
        <v>35</v>
      </c>
      <c r="C34" s="31"/>
      <c r="D34" s="56"/>
      <c r="E34" s="52">
        <v>0.35</v>
      </c>
      <c r="F34" s="32">
        <v>0</v>
      </c>
      <c r="G34" s="32">
        <v>0</v>
      </c>
      <c r="H34" s="33"/>
      <c r="I34" s="34"/>
      <c r="J34" s="31"/>
      <c r="K34" s="31"/>
      <c r="L34" s="32">
        <f t="shared" si="3"/>
        <v>0</v>
      </c>
      <c r="M34" s="32">
        <f t="shared" si="4"/>
        <v>0</v>
      </c>
    </row>
    <row r="35" spans="1:13" x14ac:dyDescent="0.2">
      <c r="A35" s="18"/>
      <c r="B35" s="35" t="s">
        <v>36</v>
      </c>
      <c r="C35" s="35"/>
      <c r="D35" s="57"/>
      <c r="E35" s="52">
        <v>0.35</v>
      </c>
      <c r="F35" s="36">
        <v>0</v>
      </c>
      <c r="G35" s="36">
        <v>0</v>
      </c>
      <c r="H35" s="37"/>
      <c r="I35" s="38"/>
      <c r="J35" s="35"/>
      <c r="K35" s="35"/>
      <c r="L35" s="36">
        <f t="shared" si="3"/>
        <v>0</v>
      </c>
      <c r="M35" s="36">
        <f t="shared" si="4"/>
        <v>0</v>
      </c>
    </row>
    <row r="36" spans="1:13" x14ac:dyDescent="0.2">
      <c r="A36" s="18"/>
      <c r="B36" s="35" t="s">
        <v>17</v>
      </c>
      <c r="C36" s="35"/>
      <c r="D36" s="57"/>
      <c r="E36" s="52">
        <v>0.1</v>
      </c>
      <c r="F36" s="36">
        <v>0</v>
      </c>
      <c r="G36" s="36">
        <v>0</v>
      </c>
      <c r="H36" s="37"/>
      <c r="I36" s="38"/>
      <c r="J36" s="35"/>
      <c r="K36" s="35"/>
      <c r="L36" s="36">
        <f t="shared" si="3"/>
        <v>0</v>
      </c>
      <c r="M36" s="36">
        <f t="shared" si="4"/>
        <v>0</v>
      </c>
    </row>
    <row r="37" spans="1:13" x14ac:dyDescent="0.2">
      <c r="A37" s="18"/>
      <c r="B37" s="31" t="s">
        <v>37</v>
      </c>
      <c r="C37" s="31"/>
      <c r="D37" s="56"/>
      <c r="E37" s="52">
        <v>0.1</v>
      </c>
      <c r="F37" s="32">
        <v>0</v>
      </c>
      <c r="G37" s="32">
        <v>0</v>
      </c>
      <c r="H37" s="33"/>
      <c r="I37" s="34"/>
      <c r="J37" s="31"/>
      <c r="K37" s="31"/>
      <c r="L37" s="32">
        <f t="shared" si="3"/>
        <v>0</v>
      </c>
      <c r="M37" s="32">
        <f t="shared" si="4"/>
        <v>0</v>
      </c>
    </row>
    <row r="38" spans="1:13" x14ac:dyDescent="0.2">
      <c r="A38" s="18"/>
      <c r="B38" s="31" t="s">
        <v>15</v>
      </c>
      <c r="C38" s="31"/>
      <c r="D38" s="56"/>
      <c r="E38" s="52">
        <v>0.1</v>
      </c>
      <c r="F38" s="32">
        <v>0</v>
      </c>
      <c r="G38" s="32">
        <v>0</v>
      </c>
      <c r="H38" s="33"/>
      <c r="I38" s="34"/>
      <c r="J38" s="31"/>
      <c r="K38" s="31"/>
      <c r="L38" s="32">
        <f t="shared" si="3"/>
        <v>0</v>
      </c>
      <c r="M38" s="32">
        <f t="shared" si="4"/>
        <v>0</v>
      </c>
    </row>
    <row r="39" spans="1:13" x14ac:dyDescent="0.2">
      <c r="A39" s="19"/>
      <c r="B39" s="1"/>
      <c r="C39" s="1"/>
      <c r="D39" s="58"/>
      <c r="E39" s="1"/>
      <c r="F39" s="28"/>
      <c r="G39" s="28"/>
      <c r="H39" s="10"/>
      <c r="I39" s="2"/>
      <c r="J39" s="1"/>
      <c r="K39" s="1"/>
      <c r="L39" s="30"/>
      <c r="M39" s="30"/>
    </row>
    <row r="40" spans="1:13" x14ac:dyDescent="0.2">
      <c r="A40" s="5" t="s">
        <v>11</v>
      </c>
      <c r="B40" s="5"/>
      <c r="C40" s="54">
        <f>SUM($C$10,$C$17,$C$20,$C$29,$C$33)</f>
        <v>1</v>
      </c>
      <c r="D40" s="5"/>
      <c r="E40" s="5"/>
      <c r="F40" s="29"/>
      <c r="G40" s="29"/>
      <c r="H40" s="11"/>
      <c r="I40" s="8"/>
      <c r="J40" s="9"/>
      <c r="K40" s="9"/>
      <c r="L40" s="27">
        <f>SUM((L$10*$C$10),(L$17*$C$17),(L$20*$C$20),(L$29*$C$29),(L$33*$C$33))</f>
        <v>0</v>
      </c>
      <c r="M40" s="27">
        <f>SUM((M$10*$C$10),(M$17*$C$17),(M$20*$C$20),(M$29*$C$29),(M$33*$C$33))</f>
        <v>0</v>
      </c>
    </row>
    <row r="41" spans="1:13" x14ac:dyDescent="0.2"/>
    <row r="42" spans="1:13" x14ac:dyDescent="0.2">
      <c r="J42" s="12" t="s">
        <v>9</v>
      </c>
    </row>
    <row r="43" spans="1:13" x14ac:dyDescent="0.2"/>
    <row r="44" spans="1:13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</sheetData>
  <conditionalFormatting sqref="D10">
    <cfRule type="cellIs" dxfId="5" priority="7" operator="notEqual">
      <formula>1</formula>
    </cfRule>
  </conditionalFormatting>
  <conditionalFormatting sqref="D33">
    <cfRule type="cellIs" dxfId="4" priority="2" operator="notEqual">
      <formula>1</formula>
    </cfRule>
  </conditionalFormatting>
  <conditionalFormatting sqref="C40">
    <cfRule type="cellIs" dxfId="3" priority="1" operator="notEqual">
      <formula>1</formula>
    </cfRule>
  </conditionalFormatting>
  <conditionalFormatting sqref="D17">
    <cfRule type="cellIs" dxfId="2" priority="6" operator="notEqual">
      <formula>1</formula>
    </cfRule>
  </conditionalFormatting>
  <conditionalFormatting sqref="D20">
    <cfRule type="cellIs" dxfId="1" priority="4" operator="notEqual">
      <formula>1</formula>
    </cfRule>
  </conditionalFormatting>
  <conditionalFormatting sqref="D29">
    <cfRule type="cellIs" dxfId="0" priority="3" operator="notEqual">
      <formula>1</formula>
    </cfRule>
  </conditionalFormatting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Evaluation</vt:lpstr>
    </vt:vector>
  </TitlesOfParts>
  <Company>Responsys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Deepali Tamhane</dc:creator>
  <cp:lastModifiedBy>Microsoft Office User</cp:lastModifiedBy>
  <cp:lastPrinted>2013-11-14T19:13:48Z</cp:lastPrinted>
  <dcterms:created xsi:type="dcterms:W3CDTF">2012-05-23T05:52:56Z</dcterms:created>
  <dcterms:modified xsi:type="dcterms:W3CDTF">2017-02-22T03:10:18Z</dcterms:modified>
</cp:coreProperties>
</file>